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235" windowHeight="11895"/>
  </bookViews>
  <sheets>
    <sheet name="01.07.2024" sheetId="2" r:id="rId1"/>
  </sheets>
  <definedNames>
    <definedName name="_xlnm.Print_Area" localSheetId="0">'01.07.2024'!$A$1:$O$38</definedName>
  </definedNames>
  <calcPr calcId="145621"/>
</workbook>
</file>

<file path=xl/calcChain.xml><?xml version="1.0" encoding="utf-8"?>
<calcChain xmlns="http://schemas.openxmlformats.org/spreadsheetml/2006/main">
  <c r="L8" i="2" l="1"/>
  <c r="H30" i="2" l="1"/>
  <c r="I30" i="2"/>
  <c r="G8" i="2" l="1"/>
  <c r="E8" i="2"/>
  <c r="C30" i="2"/>
  <c r="D8" i="2" l="1"/>
  <c r="H8" i="2" l="1"/>
  <c r="D30" i="2" l="1"/>
  <c r="F8" i="2"/>
  <c r="I8" i="2" l="1"/>
  <c r="J26" i="2" l="1"/>
  <c r="J25" i="2"/>
  <c r="J24" i="2"/>
  <c r="J19" i="2"/>
  <c r="J12" i="2"/>
  <c r="J8" i="2" l="1"/>
</calcChain>
</file>

<file path=xl/sharedStrings.xml><?xml version="1.0" encoding="utf-8"?>
<sst xmlns="http://schemas.openxmlformats.org/spreadsheetml/2006/main" count="44" uniqueCount="44">
  <si>
    <t>Вид экономической деятельности</t>
  </si>
  <si>
    <t>количество организаций, учтенных  в статистическом регистре организаций на территории муниципального образования, шт.</t>
  </si>
  <si>
    <t>количество крупных и средних организаций,шт.</t>
  </si>
  <si>
    <t>среднесписочная численность работников</t>
  </si>
  <si>
    <t>по полному кругу предприятий,чел.</t>
  </si>
  <si>
    <t>по крупным и средним предприятиям,чел.</t>
  </si>
  <si>
    <t>количество действующих коллективных договоров, шт.</t>
  </si>
  <si>
    <t>количество охваченных коллективными договорами работников, чел.</t>
  </si>
  <si>
    <t>охват в % среднесписочной численности работников</t>
  </si>
  <si>
    <t>по полному кругу предприятий, гр.7/гр.4</t>
  </si>
  <si>
    <t>по крупным и средним предприятиям, гр.7/гр.5</t>
  </si>
  <si>
    <t>оказано государственных услуг за отчетный квартал</t>
  </si>
  <si>
    <t>зарегистрировано новых коллективных договоров,шт.</t>
  </si>
  <si>
    <t>зарегистрировано внесение изменений и дополнений в действующие коллективные договоры, шт.</t>
  </si>
  <si>
    <t>Количество коллективных договоров, срок действия которых истек в отчетном квартале, шт.</t>
  </si>
  <si>
    <t>ВСЕГО:</t>
  </si>
  <si>
    <t>в том числе по видам экономической деятельности:</t>
  </si>
  <si>
    <t>Добыча полезных ископаемых</t>
  </si>
  <si>
    <t>Обрабатывающие производства</t>
  </si>
  <si>
    <t>Образование</t>
  </si>
  <si>
    <t>________________________________________</t>
  </si>
  <si>
    <t>тел.8(39541)321-61</t>
  </si>
  <si>
    <t>МО "Эхирит-Булагатский район"</t>
  </si>
  <si>
    <t>Строительство</t>
  </si>
  <si>
    <t>Консультант по охране труда Комитета по финансам и экономике администрации МО "Эхирит-Булагатский район"</t>
  </si>
  <si>
    <t>Сельское хозяйство,лесное хозяйство, охота, рыболовство, рыбоводство</t>
  </si>
  <si>
    <t>Обеспечение электрической энергией, газом и паром;кондиционирование воздуха</t>
  </si>
  <si>
    <t>Водоснабжение;водоотведение, организация сбора и утилизации отходов, деятельность по ликвидации загрязнений</t>
  </si>
  <si>
    <t xml:space="preserve"> Торговля оптовая и розничная,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</si>
  <si>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</si>
  <si>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</si>
  <si>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</si>
  <si>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</si>
  <si>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</si>
  <si>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</si>
  <si>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</si>
  <si>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обсепечение</t>
  </si>
  <si>
    <t>Деятельность в области здравоохранения и социальных услуг</t>
  </si>
  <si>
    <t>Деятельность в области культуры, спорта,организации досуга и развлечений</t>
  </si>
  <si>
    <t>Предоставление прочих видов услуг</t>
  </si>
  <si>
    <t>Прочие иные виды экономической деятельности</t>
  </si>
  <si>
    <t>В.А. Алексеева</t>
  </si>
  <si>
    <t>Сведения о количестве коллективных договоров, действующих (заключенных и пролонгированных) в организациях и прошедших уведомительную регистрацию по состоянию на 01 июля 2024 г.</t>
  </si>
  <si>
    <t>Приложение № 6 к исх.№ 7-14-220  от 08.07.2024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</si>
</sst>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/>
    <xf numFmtId="0" fontId="5" fillId="2" borderId="1" xfId="0" applyFont="1" applyFill="1" applyBorder="1"/>
    <xf numFmtId="1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0" applyNumberFormat="1" applyFont="1" applyFill="1" applyBorder="1"/>
    <xf numFmtId="164" fontId="5" fillId="2" borderId="1" xfId="0" applyNumberFormat="1" applyFont="1" applyFill="1" applyBorder="1"/>
    <xf numFmtId="164" fontId="7" fillId="2" borderId="0" xfId="0" applyNumberFormat="1" applyFont="1" applyFill="1" applyBorder="1"/>
    <xf numFmtId="0" fontId="4" fillId="2" borderId="0" xfId="0" applyFont="1" applyFill="1" applyBorder="1"/>
    <xf numFmtId="2" fontId="6" fillId="2" borderId="0" xfId="0" applyNumberFormat="1" applyFont="1" applyFill="1" applyBorder="1"/>
    <xf numFmtId="0" fontId="8" fillId="0" borderId="0" xfId="0" applyFont="1" applyBorder="1"/>
    <xf numFmtId="49" fontId="5" fillId="2" borderId="1" xfId="0" applyNumberFormat="1" applyFont="1" applyFill="1" applyBorder="1" applyAlignment="1">
      <alignment horizontal="right" wrapText="1"/>
    </xf>
    <xf numFmtId="1" fontId="4" fillId="2" borderId="0" xfId="0" applyNumberFormat="1" applyFont="1" applyFill="1" applyBorder="1"/>
    <xf numFmtId="0" fontId="8" fillId="2" borderId="0" xfId="0" applyFont="1" applyFill="1" applyBorder="1"/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0" fontId="4" fillId="2" borderId="0" xfId="0" applyFont="1" applyFill="1"/>
    <xf numFmtId="164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39"/>
  <sheetViews>
    <sheetView tabSelected="1" view="pageBreakPreview" zoomScale="70" zoomScaleNormal="10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5" sqref="E5:E6"/>
    </sheetView>
  </sheetViews>
  <sheetFormatPr defaultRowHeight="15" x14ac:dyDescent="0.25"/>
  <cols>
    <col min="3" max="3" width="58.42578125" customWidth="1"/>
    <col min="4" max="4" width="28" customWidth="1"/>
    <col min="5" max="5" width="15.42578125" customWidth="1"/>
    <col min="6" max="6" width="16.42578125" customWidth="1"/>
    <col min="7" max="7" width="17.7109375" customWidth="1"/>
    <col min="8" max="8" width="17.5703125" customWidth="1"/>
    <col min="9" max="9" width="19.42578125" customWidth="1"/>
    <col min="10" max="10" width="14.140625" customWidth="1"/>
    <col min="11" max="11" width="14.42578125" customWidth="1"/>
    <col min="12" max="12" width="17.140625" customWidth="1"/>
    <col min="13" max="13" width="21.7109375" customWidth="1"/>
    <col min="14" max="14" width="24.7109375" customWidth="1"/>
    <col min="18" max="18" width="11.28515625" bestFit="1" customWidth="1"/>
  </cols>
  <sheetData>
    <row r="2" spans="3:14" ht="18.75" x14ac:dyDescent="0.3">
      <c r="D2" s="28"/>
      <c r="E2" s="36" t="s">
        <v>22</v>
      </c>
      <c r="F2" s="36"/>
      <c r="G2" s="36"/>
      <c r="H2" s="36"/>
      <c r="I2" s="3"/>
      <c r="J2" s="3"/>
      <c r="K2" s="37" t="s">
        <v>43</v>
      </c>
      <c r="L2" s="37"/>
      <c r="M2" s="37"/>
      <c r="N2" s="37"/>
    </row>
    <row r="3" spans="3:14" ht="18.75" x14ac:dyDescent="0.3">
      <c r="D3" s="38" t="s">
        <v>42</v>
      </c>
      <c r="E3" s="38"/>
      <c r="F3" s="38"/>
      <c r="G3" s="38"/>
      <c r="H3" s="38"/>
      <c r="I3" s="38"/>
      <c r="J3" s="38"/>
      <c r="K3" s="3"/>
      <c r="L3" s="3"/>
      <c r="M3" s="3"/>
      <c r="N3" s="3"/>
    </row>
    <row r="4" spans="3:14" ht="39.75" customHeight="1" x14ac:dyDescent="0.3">
      <c r="D4" s="38"/>
      <c r="E4" s="38"/>
      <c r="F4" s="38"/>
      <c r="G4" s="38"/>
      <c r="H4" s="38"/>
      <c r="I4" s="38"/>
      <c r="J4" s="38"/>
      <c r="K4" s="3"/>
      <c r="L4" s="3"/>
      <c r="M4" s="3"/>
      <c r="N4" s="3"/>
    </row>
    <row r="5" spans="3:14" ht="163.5" customHeight="1" x14ac:dyDescent="0.25">
      <c r="C5" s="39" t="s">
        <v>0</v>
      </c>
      <c r="D5" s="39" t="s">
        <v>1</v>
      </c>
      <c r="E5" s="39" t="s">
        <v>2</v>
      </c>
      <c r="F5" s="32" t="s">
        <v>3</v>
      </c>
      <c r="G5" s="33"/>
      <c r="H5" s="39" t="s">
        <v>6</v>
      </c>
      <c r="I5" s="39" t="s">
        <v>7</v>
      </c>
      <c r="J5" s="32" t="s">
        <v>8</v>
      </c>
      <c r="K5" s="33"/>
      <c r="L5" s="32" t="s">
        <v>11</v>
      </c>
      <c r="M5" s="33"/>
      <c r="N5" s="4" t="s">
        <v>14</v>
      </c>
    </row>
    <row r="6" spans="3:14" ht="153" customHeight="1" x14ac:dyDescent="0.25">
      <c r="C6" s="40"/>
      <c r="D6" s="40"/>
      <c r="E6" s="40"/>
      <c r="F6" s="4" t="s">
        <v>4</v>
      </c>
      <c r="G6" s="4" t="s">
        <v>5</v>
      </c>
      <c r="H6" s="41"/>
      <c r="I6" s="41"/>
      <c r="J6" s="4" t="s">
        <v>9</v>
      </c>
      <c r="K6" s="4" t="s">
        <v>10</v>
      </c>
      <c r="L6" s="4" t="s">
        <v>12</v>
      </c>
      <c r="M6" s="4" t="s">
        <v>13</v>
      </c>
      <c r="N6" s="5"/>
    </row>
    <row r="7" spans="3:14" ht="10.5" customHeight="1" x14ac:dyDescent="0.25"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</row>
    <row r="8" spans="3:14" ht="18.75" x14ac:dyDescent="0.3">
      <c r="C8" s="7" t="s">
        <v>15</v>
      </c>
      <c r="D8" s="14">
        <f>SUM(D10:D29)</f>
        <v>406</v>
      </c>
      <c r="E8" s="14">
        <f>SUM(E10:E29)</f>
        <v>0</v>
      </c>
      <c r="F8" s="29">
        <f>SUM(F10:F29)</f>
        <v>5959.9000000000005</v>
      </c>
      <c r="G8" s="22">
        <f>SUM(G10:G29)</f>
        <v>0</v>
      </c>
      <c r="H8" s="12">
        <f>SUM(H9:H29)</f>
        <v>71</v>
      </c>
      <c r="I8" s="12">
        <f>SUM(I10:I29)</f>
        <v>3027</v>
      </c>
      <c r="J8" s="13">
        <f>(I8/F8)*100</f>
        <v>50.789442775885497</v>
      </c>
      <c r="K8" s="12">
        <v>0</v>
      </c>
      <c r="L8" s="12">
        <f>SUM(L9:L29)</f>
        <v>9</v>
      </c>
      <c r="M8" s="12">
        <v>0</v>
      </c>
      <c r="N8" s="12">
        <v>8</v>
      </c>
    </row>
    <row r="9" spans="3:14" ht="37.5" x14ac:dyDescent="0.3">
      <c r="C9" s="10" t="s">
        <v>16</v>
      </c>
      <c r="D9" s="12"/>
      <c r="E9" s="12"/>
      <c r="F9" s="12"/>
      <c r="G9" s="17"/>
      <c r="H9" s="12"/>
      <c r="I9" s="12"/>
      <c r="J9" s="13"/>
      <c r="K9" s="12"/>
      <c r="L9" s="12"/>
      <c r="M9" s="12"/>
      <c r="N9" s="12"/>
    </row>
    <row r="10" spans="3:14" ht="37.5" x14ac:dyDescent="0.3">
      <c r="C10" s="10" t="s">
        <v>25</v>
      </c>
      <c r="D10" s="12">
        <v>104</v>
      </c>
      <c r="E10" s="12"/>
      <c r="F10" s="30">
        <v>253.3</v>
      </c>
      <c r="G10" s="12"/>
      <c r="H10" s="12"/>
      <c r="I10" s="12"/>
      <c r="J10" s="13"/>
      <c r="K10" s="12"/>
      <c r="L10" s="12"/>
      <c r="M10" s="12"/>
      <c r="N10" s="12"/>
    </row>
    <row r="11" spans="3:14" ht="18.75" x14ac:dyDescent="0.3">
      <c r="C11" s="10" t="s">
        <v>17</v>
      </c>
      <c r="D11" s="12"/>
      <c r="E11" s="12"/>
      <c r="F11" s="17"/>
      <c r="G11" s="12"/>
      <c r="H11" s="12"/>
      <c r="I11" s="12"/>
      <c r="J11" s="13"/>
      <c r="K11" s="12"/>
      <c r="L11" s="12"/>
      <c r="M11" s="12"/>
      <c r="N11" s="12"/>
    </row>
    <row r="12" spans="3:14" ht="18.75" x14ac:dyDescent="0.3">
      <c r="C12" s="10" t="s">
        <v>18</v>
      </c>
      <c r="D12" s="12">
        <v>19</v>
      </c>
      <c r="E12" s="12"/>
      <c r="F12" s="17">
        <v>62.2</v>
      </c>
      <c r="G12" s="12"/>
      <c r="H12" s="12">
        <v>0</v>
      </c>
      <c r="I12" s="12">
        <v>0</v>
      </c>
      <c r="J12" s="13">
        <f>(I12/F12)*100</f>
        <v>0</v>
      </c>
      <c r="K12" s="12"/>
      <c r="L12" s="12"/>
      <c r="M12" s="12"/>
      <c r="N12" s="12"/>
    </row>
    <row r="13" spans="3:14" ht="37.5" x14ac:dyDescent="0.3">
      <c r="C13" s="10" t="s">
        <v>26</v>
      </c>
      <c r="D13" s="12">
        <v>2</v>
      </c>
      <c r="E13" s="12"/>
      <c r="F13" s="17">
        <v>132.69999999999999</v>
      </c>
      <c r="G13" s="12"/>
      <c r="H13" s="12"/>
      <c r="I13" s="12"/>
      <c r="J13" s="13"/>
      <c r="K13" s="12"/>
      <c r="L13" s="12"/>
      <c r="M13" s="12"/>
      <c r="N13" s="12"/>
    </row>
    <row r="14" spans="3:14" ht="56.25" x14ac:dyDescent="0.3">
      <c r="C14" s="10" t="s">
        <v>27</v>
      </c>
      <c r="D14" s="12">
        <v>3</v>
      </c>
      <c r="E14" s="12"/>
      <c r="F14" s="17"/>
      <c r="G14" s="12"/>
      <c r="H14" s="12"/>
      <c r="I14" s="12"/>
      <c r="J14" s="13"/>
      <c r="K14" s="12"/>
      <c r="L14" s="12"/>
      <c r="M14" s="12"/>
      <c r="N14" s="12"/>
    </row>
    <row r="15" spans="3:14" ht="18.75" x14ac:dyDescent="0.3">
      <c r="C15" s="10" t="s">
        <v>23</v>
      </c>
      <c r="D15" s="12">
        <v>25</v>
      </c>
      <c r="E15" s="12"/>
      <c r="F15" s="17"/>
      <c r="G15" s="12"/>
      <c r="H15" s="12"/>
      <c r="I15" s="12"/>
      <c r="J15" s="13"/>
      <c r="K15" s="12"/>
      <c r="L15" s="12"/>
      <c r="M15" s="12"/>
      <c r="N15" s="12"/>
    </row>
    <row r="16" spans="3:14" ht="37.5" x14ac:dyDescent="0.3">
      <c r="C16" s="10" t="s">
        <v>28</v>
      </c>
      <c r="D16" s="12">
        <v>47</v>
      </c>
      <c r="E16" s="12"/>
      <c r="F16" s="30">
        <v>320.3</v>
      </c>
      <c r="G16" s="12"/>
      <c r="H16" s="12"/>
      <c r="I16" s="12"/>
      <c r="J16" s="13"/>
      <c r="K16" s="12"/>
      <c r="L16" s="12"/>
      <c r="M16" s="12"/>
      <c r="N16" s="12"/>
    </row>
    <row r="17" spans="3:21" ht="18.75" x14ac:dyDescent="0.3">
      <c r="C17" s="14" t="s">
        <v>29</v>
      </c>
      <c r="D17" s="12">
        <v>6</v>
      </c>
      <c r="E17" s="12"/>
      <c r="F17" s="17">
        <v>107.8</v>
      </c>
      <c r="G17" s="12"/>
      <c r="H17" s="12"/>
      <c r="I17" s="12"/>
      <c r="J17" s="13"/>
      <c r="K17" s="12"/>
      <c r="L17" s="12"/>
      <c r="M17" s="12"/>
      <c r="N17" s="12"/>
    </row>
    <row r="18" spans="3:21" ht="37.5" x14ac:dyDescent="0.3">
      <c r="C18" s="10" t="s">
        <v>30</v>
      </c>
      <c r="D18" s="12"/>
      <c r="E18" s="12"/>
      <c r="F18" s="17"/>
      <c r="G18" s="12"/>
      <c r="H18" s="12"/>
      <c r="I18" s="12"/>
      <c r="J18" s="13"/>
      <c r="K18" s="12"/>
      <c r="L18" s="12"/>
      <c r="M18" s="12"/>
      <c r="N18" s="12"/>
    </row>
    <row r="19" spans="3:21" ht="18.75" x14ac:dyDescent="0.3">
      <c r="C19" s="10" t="s">
        <v>31</v>
      </c>
      <c r="D19" s="12">
        <v>6</v>
      </c>
      <c r="E19" s="12"/>
      <c r="F19" s="17">
        <v>67.5</v>
      </c>
      <c r="G19" s="12"/>
      <c r="H19" s="12">
        <v>3</v>
      </c>
      <c r="I19" s="12">
        <v>22</v>
      </c>
      <c r="J19" s="13">
        <f>(I19/F19)*100</f>
        <v>32.592592592592595</v>
      </c>
      <c r="K19" s="12"/>
      <c r="L19" s="12"/>
      <c r="M19" s="12"/>
      <c r="N19" s="12"/>
    </row>
    <row r="20" spans="3:21" ht="18.75" x14ac:dyDescent="0.3">
      <c r="C20" s="10" t="s">
        <v>32</v>
      </c>
      <c r="D20" s="12">
        <v>1</v>
      </c>
      <c r="E20" s="12"/>
      <c r="F20" s="17">
        <v>36</v>
      </c>
      <c r="G20" s="12"/>
      <c r="H20" s="12"/>
      <c r="I20" s="12"/>
      <c r="J20" s="13"/>
      <c r="K20" s="12"/>
      <c r="L20" s="12"/>
      <c r="M20" s="12"/>
      <c r="N20" s="12"/>
    </row>
    <row r="21" spans="3:21" ht="38.25" x14ac:dyDescent="0.35">
      <c r="C21" s="10" t="s">
        <v>33</v>
      </c>
      <c r="D21" s="12">
        <v>7</v>
      </c>
      <c r="E21" s="12"/>
      <c r="F21" s="17">
        <v>47.8</v>
      </c>
      <c r="G21" s="12"/>
      <c r="H21" s="12"/>
      <c r="I21" s="12"/>
      <c r="J21" s="13"/>
      <c r="K21" s="12"/>
      <c r="L21" s="12"/>
      <c r="M21" s="12"/>
      <c r="N21" s="12"/>
      <c r="R21" s="26"/>
    </row>
    <row r="22" spans="3:21" ht="37.5" x14ac:dyDescent="0.3">
      <c r="C22" s="10" t="s">
        <v>34</v>
      </c>
      <c r="D22" s="12">
        <v>8</v>
      </c>
      <c r="E22" s="12"/>
      <c r="F22" s="17">
        <v>81.099999999999994</v>
      </c>
      <c r="G22" s="12"/>
      <c r="H22" s="12"/>
      <c r="I22" s="12"/>
      <c r="J22" s="13"/>
      <c r="K22" s="12"/>
      <c r="L22" s="12"/>
      <c r="M22" s="12"/>
      <c r="N22" s="12"/>
    </row>
    <row r="23" spans="3:21" ht="37.5" x14ac:dyDescent="0.3">
      <c r="C23" s="10" t="s">
        <v>35</v>
      </c>
      <c r="D23" s="12">
        <v>19</v>
      </c>
      <c r="E23" s="12"/>
      <c r="F23" s="17">
        <v>141.69999999999999</v>
      </c>
      <c r="G23" s="12"/>
      <c r="H23" s="12"/>
      <c r="I23" s="12"/>
      <c r="J23" s="13"/>
      <c r="K23" s="12"/>
      <c r="L23" s="12"/>
      <c r="M23" s="12"/>
      <c r="N23" s="12"/>
    </row>
    <row r="24" spans="3:21" ht="56.25" x14ac:dyDescent="0.3">
      <c r="C24" s="10" t="s">
        <v>36</v>
      </c>
      <c r="D24" s="12">
        <v>42</v>
      </c>
      <c r="E24" s="12"/>
      <c r="F24" s="17">
        <v>1112.5999999999999</v>
      </c>
      <c r="G24" s="12"/>
      <c r="H24" s="12">
        <v>6</v>
      </c>
      <c r="I24" s="12">
        <v>663</v>
      </c>
      <c r="J24" s="13">
        <f>(I24/F24)*100</f>
        <v>59.590149200071906</v>
      </c>
      <c r="K24" s="12"/>
      <c r="L24" s="12">
        <v>1</v>
      </c>
      <c r="M24" s="12"/>
      <c r="N24" s="12">
        <v>1</v>
      </c>
    </row>
    <row r="25" spans="3:21" ht="18.75" x14ac:dyDescent="0.3">
      <c r="C25" s="10" t="s">
        <v>19</v>
      </c>
      <c r="D25" s="12">
        <v>57</v>
      </c>
      <c r="E25" s="12"/>
      <c r="F25" s="17">
        <v>1996.6</v>
      </c>
      <c r="G25" s="12"/>
      <c r="H25" s="12">
        <v>52</v>
      </c>
      <c r="I25" s="12">
        <v>2045</v>
      </c>
      <c r="J25" s="13">
        <f>(I25/F25)*100</f>
        <v>102.42412100570971</v>
      </c>
      <c r="K25" s="12"/>
      <c r="L25" s="12">
        <v>5</v>
      </c>
      <c r="M25" s="12"/>
      <c r="N25" s="12">
        <v>5</v>
      </c>
    </row>
    <row r="26" spans="3:21" ht="37.5" x14ac:dyDescent="0.3">
      <c r="C26" s="10" t="s">
        <v>37</v>
      </c>
      <c r="D26" s="12">
        <v>8</v>
      </c>
      <c r="E26" s="12"/>
      <c r="F26" s="17">
        <v>892.6</v>
      </c>
      <c r="G26" s="12"/>
      <c r="H26" s="12">
        <v>2</v>
      </c>
      <c r="I26" s="12">
        <v>128</v>
      </c>
      <c r="J26" s="13">
        <f t="shared" ref="J26" si="0">(I26/F26)*100</f>
        <v>14.340129957427738</v>
      </c>
      <c r="K26" s="12"/>
      <c r="L26" s="12">
        <v>1</v>
      </c>
      <c r="M26" s="12"/>
      <c r="N26" s="12">
        <v>1</v>
      </c>
      <c r="R26" s="27"/>
    </row>
    <row r="27" spans="3:21" ht="37.5" x14ac:dyDescent="0.3">
      <c r="C27" s="14" t="s">
        <v>38</v>
      </c>
      <c r="D27" s="12">
        <v>23</v>
      </c>
      <c r="E27" s="12"/>
      <c r="F27" s="17">
        <v>204.5</v>
      </c>
      <c r="G27" s="12"/>
      <c r="H27" s="12">
        <v>8</v>
      </c>
      <c r="I27" s="12">
        <v>169</v>
      </c>
      <c r="J27" s="13">
        <v>130</v>
      </c>
      <c r="K27" s="12"/>
      <c r="L27" s="12">
        <v>2</v>
      </c>
      <c r="M27" s="12"/>
      <c r="N27" s="12">
        <v>1</v>
      </c>
      <c r="Q27" s="31"/>
      <c r="U27" s="2"/>
    </row>
    <row r="28" spans="3:21" ht="18.75" x14ac:dyDescent="0.3">
      <c r="C28" s="10" t="s">
        <v>39</v>
      </c>
      <c r="D28" s="12">
        <v>29</v>
      </c>
      <c r="E28" s="12"/>
      <c r="F28" s="17">
        <v>503.2</v>
      </c>
      <c r="G28" s="12"/>
      <c r="H28" s="12"/>
      <c r="I28" s="12"/>
      <c r="J28" s="13"/>
      <c r="K28" s="12"/>
      <c r="L28" s="12"/>
      <c r="M28" s="12"/>
      <c r="N28" s="12"/>
    </row>
    <row r="29" spans="3:21" ht="18.75" x14ac:dyDescent="0.3">
      <c r="C29" s="8" t="s">
        <v>40</v>
      </c>
      <c r="D29" s="12"/>
      <c r="E29" s="12"/>
      <c r="F29" s="17"/>
      <c r="G29" s="12"/>
      <c r="H29" s="12"/>
      <c r="I29" s="12"/>
      <c r="J29" s="13"/>
      <c r="K29" s="12"/>
      <c r="L29" s="12"/>
      <c r="M29" s="12"/>
      <c r="N29" s="12"/>
    </row>
    <row r="30" spans="3:21" ht="18.75" x14ac:dyDescent="0.3">
      <c r="C30" s="21">
        <f>D10+D11+D12+D13+D14+D15+D16+D17+D18+D19+D20+D21+D22+D23+D24+D25+D26+D27+D28+D29</f>
        <v>406</v>
      </c>
      <c r="D30" s="18">
        <f>SUM(F10:F29)</f>
        <v>5959.9000000000005</v>
      </c>
      <c r="E30" s="19"/>
      <c r="F30" s="20"/>
      <c r="G30" s="19"/>
      <c r="H30" s="24">
        <f>H27+H26+H25+H24+H23+H22+H21+H20+H19+H18</f>
        <v>71</v>
      </c>
      <c r="I30" s="24">
        <f>I27+I26+I25+I24+I23+I22+I21+I20+I19+I18</f>
        <v>3027</v>
      </c>
      <c r="J30" s="23"/>
      <c r="K30" s="24"/>
      <c r="L30" s="19"/>
      <c r="M30" s="19"/>
      <c r="N30" s="19"/>
    </row>
    <row r="31" spans="3:21" ht="18.75" x14ac:dyDescent="0.3">
      <c r="C31" s="9"/>
      <c r="D31" s="11"/>
      <c r="E31" s="16"/>
      <c r="F31" s="11"/>
      <c r="G31" s="15"/>
      <c r="H31" s="19"/>
      <c r="I31" s="19"/>
      <c r="J31" s="23"/>
      <c r="K31" s="19"/>
      <c r="L31" s="19"/>
      <c r="M31" s="19"/>
      <c r="N31" s="19"/>
    </row>
    <row r="32" spans="3:21" ht="18.75" x14ac:dyDescent="0.3">
      <c r="C32" s="34" t="s">
        <v>24</v>
      </c>
      <c r="D32" s="34"/>
      <c r="E32" s="3"/>
      <c r="F32" s="3"/>
      <c r="G32" s="25"/>
      <c r="H32" s="3"/>
      <c r="I32" s="3"/>
      <c r="J32" s="3"/>
      <c r="K32" s="3"/>
      <c r="L32" s="3"/>
      <c r="M32" s="3"/>
      <c r="N32" s="2"/>
    </row>
    <row r="33" spans="3:14" ht="18.75" x14ac:dyDescent="0.3">
      <c r="C33" s="34"/>
      <c r="D33" s="34"/>
      <c r="E33" s="3"/>
      <c r="F33" s="35" t="s">
        <v>20</v>
      </c>
      <c r="G33" s="35"/>
      <c r="H33" s="35"/>
      <c r="I33" s="35"/>
      <c r="J33" s="3"/>
      <c r="K33" s="35" t="s">
        <v>41</v>
      </c>
      <c r="L33" s="35"/>
      <c r="M33" s="35"/>
      <c r="N33" s="2"/>
    </row>
    <row r="34" spans="3:14" ht="18.75" x14ac:dyDescent="0.3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</row>
    <row r="35" spans="3:14" ht="15.75" x14ac:dyDescent="0.25">
      <c r="C35" s="1" t="s">
        <v>21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4" ht="15.75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4" ht="15.75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4" ht="15.75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14" ht="15.75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14">
    <mergeCell ref="L5:M5"/>
    <mergeCell ref="C32:D33"/>
    <mergeCell ref="F33:I33"/>
    <mergeCell ref="K33:M33"/>
    <mergeCell ref="E2:H2"/>
    <mergeCell ref="K2:N2"/>
    <mergeCell ref="D3:J4"/>
    <mergeCell ref="C5:C6"/>
    <mergeCell ref="D5:D6"/>
    <mergeCell ref="E5:E6"/>
    <mergeCell ref="F5:G5"/>
    <mergeCell ref="H5:H6"/>
    <mergeCell ref="I5:I6"/>
    <mergeCell ref="J5:K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01.07.2024</vt:lpstr>
      <vt:lpstr>'01.07.2024'!Область_печати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123</cp:lastModifiedBy>
  <cp:lastPrinted>2024-07-04T03:29:10Z</cp:lastPrinted>
  <dcterms:created xsi:type="dcterms:W3CDTF">2017-04-07T00:51:50Z</dcterms:created>
  <dcterms:modified xsi:type="dcterms:W3CDTF">2024-07-08T06:33:50Z</dcterms:modified>
</cp:coreProperties>
</file>